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J12" i="1" l="1"/>
  <c r="L25" i="1" s="1"/>
  <c r="L12" i="1" s="1"/>
  <c r="D27" i="1"/>
  <c r="D28" i="1" s="1"/>
  <c r="P18" i="1"/>
  <c r="R18" i="1" s="1"/>
  <c r="P16" i="1"/>
  <c r="R27" i="1" s="1"/>
  <c r="R16" i="1" s="1"/>
  <c r="P12" i="1"/>
  <c r="R25" i="1" s="1"/>
  <c r="R12" i="1" s="1"/>
  <c r="J18" i="1"/>
  <c r="L18" i="1" s="1"/>
  <c r="J16" i="1"/>
  <c r="L27" i="1" s="1"/>
  <c r="L16" i="1" s="1"/>
  <c r="J14" i="1" l="1"/>
  <c r="L26" i="1" s="1"/>
  <c r="L14" i="1" s="1"/>
  <c r="P14" i="1" l="1"/>
  <c r="R26" i="1" s="1"/>
  <c r="R14" i="1" s="1"/>
  <c r="H14" i="1"/>
  <c r="N14" i="1" s="1"/>
</calcChain>
</file>

<file path=xl/sharedStrings.xml><?xml version="1.0" encoding="utf-8"?>
<sst xmlns="http://schemas.openxmlformats.org/spreadsheetml/2006/main" count="32" uniqueCount="26">
  <si>
    <t>Vario Xtra Materialmengenkalkulator</t>
  </si>
  <si>
    <t xml:space="preserve">Dachfläche: </t>
  </si>
  <si>
    <t>Sparrenabstand:</t>
  </si>
  <si>
    <t>Angabe in m²</t>
  </si>
  <si>
    <t xml:space="preserve">Vario XtraSafe </t>
  </si>
  <si>
    <t>(Klimamembran)</t>
  </si>
  <si>
    <t xml:space="preserve">Vario XtraFix </t>
  </si>
  <si>
    <t>(Klettband)</t>
  </si>
  <si>
    <t xml:space="preserve">Vario XtraTape </t>
  </si>
  <si>
    <t>(Klebeband)</t>
  </si>
  <si>
    <t xml:space="preserve">Vario XtraFit </t>
  </si>
  <si>
    <t>(2-in-1-Dichtstoff)</t>
  </si>
  <si>
    <t>Faktor</t>
  </si>
  <si>
    <t>Menge</t>
  </si>
  <si>
    <t>VE</t>
  </si>
  <si>
    <t>Rechenbereich Vario XtraFix:</t>
  </si>
  <si>
    <t>Dachlänge</t>
  </si>
  <si>
    <t>Sparrenlänge x</t>
  </si>
  <si>
    <t>Sparrenanzahl</t>
  </si>
  <si>
    <t>Angabe in cm (Rastermaß)</t>
  </si>
  <si>
    <t xml:space="preserve">  Luftdichtheit von Außen</t>
  </si>
  <si>
    <t xml:space="preserve">    Luftdichtheit von Innen</t>
  </si>
  <si>
    <t>Aufrunden VE</t>
  </si>
  <si>
    <t>Safe</t>
  </si>
  <si>
    <t>Fix</t>
  </si>
  <si>
    <t>Tape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</si>
</sst>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\ &quot;m²&quot;"/>
    <numFmt numFmtId="165" formatCode="#,##0\ &quot;cm&quot;"/>
    <numFmt numFmtId="166" formatCode="#,##0\ &quot;m&quot;"/>
    <numFmt numFmtId="167" formatCode="#,##0\ &quot;Stk.&quot;"/>
    <numFmt numFmtId="168" formatCode="#,##0\ &quot;Rolle(n)&quot;"/>
  </numFmts>
  <fonts count="11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Arial"/>
      <family val="2"/>
    </font>
    <font>
      <sz val="9"/>
      <color theme="0" tint="-0.499984740745262"/>
      <name val="Arial"/>
      <family val="2"/>
    </font>
    <font>
      <sz val="14"/>
      <color theme="0" tint="-0.34998626667073579"/>
      <name val="Arial"/>
      <family val="2"/>
    </font>
    <font>
      <b/>
      <sz val="9"/>
      <name val="Arial"/>
      <family val="2"/>
    </font>
    <font>
      <b/>
      <sz val="12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sz val="9"/>
      <color theme="1" tint="0.34998626667073579"/>
      <name val="Arial"/>
      <family val="2"/>
    </font>
    <font>
      <sz val="14"/>
      <color theme="0" tint="-0.499984740745262"/>
      <name val="Arial"/>
      <family val="2"/>
    </font>
    <font>
      <sz val="20"/>
      <color theme="0" tint="-0.49998474074526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33"/>
        <bgColor indexed="64"/>
      </patternFill>
    </fill>
  </fills>
  <borders count="2">
    <border>
      <left/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2" fontId="3" fillId="0" borderId="0" xfId="0" applyNumberFormat="1" applyFont="1"/>
    <xf numFmtId="0" fontId="3" fillId="0" borderId="0" xfId="0" applyFont="1" applyAlignment="1">
      <alignment horizontal="right"/>
    </xf>
    <xf numFmtId="164" fontId="8" fillId="2" borderId="0" xfId="0" applyNumberFormat="1" applyFont="1" applyFill="1"/>
    <xf numFmtId="166" fontId="8" fillId="2" borderId="0" xfId="0" applyNumberFormat="1" applyFont="1" applyFill="1"/>
    <xf numFmtId="167" fontId="8" fillId="2" borderId="0" xfId="0" applyNumberFormat="1" applyFont="1" applyFill="1"/>
    <xf numFmtId="168" fontId="8" fillId="2" borderId="0" xfId="0" applyNumberFormat="1" applyFont="1" applyFill="1"/>
    <xf numFmtId="0" fontId="9" fillId="0" borderId="0" xfId="0" applyFont="1" applyAlignment="1">
      <alignment horizontal="left"/>
    </xf>
    <xf numFmtId="0" fontId="10" fillId="0" borderId="0" xfId="0" applyFont="1"/>
    <xf numFmtId="0" fontId="2" fillId="0" borderId="0" xfId="0" applyFont="1" applyBorder="1"/>
    <xf numFmtId="164" fontId="5" fillId="2" borderId="1" xfId="0" applyNumberFormat="1" applyFont="1" applyFill="1" applyBorder="1" applyProtection="1">
      <protection locked="0"/>
    </xf>
    <xf numFmtId="165" fontId="5" fillId="2" borderId="1" xfId="0" applyNumberFormat="1" applyFont="1" applyFill="1" applyBorder="1" applyProtection="1">
      <protection locked="0"/>
    </xf>
    <xf numFmtId="0" fontId="1" fillId="0" borderId="0" xfId="0" applyFont="1"/>
  </cellXfs>
  <cellStyles count="1">
    <cellStyle name="Standard" xfId="0" builtinId="0"/>
  </cellStyles>
  <dxfs count="1">
    <dxf>
      <font>
        <strike val="0"/>
        <color theme="0"/>
      </font>
    </dxf>
  </dxfs>
  <tableStyles count="0" defaultTableStyle="TableStyleMedium2" defaultPivotStyle="PivotStyleLight16"/>
  <colors>
    <mruColors>
      <color rgb="FFCCFF33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9</xdr:row>
      <xdr:rowOff>57149</xdr:rowOff>
    </xdr:from>
    <xdr:to>
      <xdr:col>2</xdr:col>
      <xdr:colOff>674751</xdr:colOff>
      <xdr:row>20</xdr:row>
      <xdr:rowOff>27050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1819274"/>
          <a:ext cx="1532001" cy="1532001"/>
        </a:xfrm>
        <a:prstGeom prst="rect">
          <a:avLst/>
        </a:prstGeom>
      </xdr:spPr>
    </xdr:pic>
    <xdr:clientData/>
  </xdr:twoCellAnchor>
  <xdr:twoCellAnchor>
    <xdr:from>
      <xdr:col>0</xdr:col>
      <xdr:colOff>142875</xdr:colOff>
      <xdr:row>3</xdr:row>
      <xdr:rowOff>9525</xdr:rowOff>
    </xdr:from>
    <xdr:to>
      <xdr:col>0</xdr:col>
      <xdr:colOff>666750</xdr:colOff>
      <xdr:row>3</xdr:row>
      <xdr:rowOff>225525</xdr:rowOff>
    </xdr:to>
    <xdr:sp macro="" textlink="">
      <xdr:nvSpPr>
        <xdr:cNvPr id="3" name="Pfeil nach rechts 2"/>
        <xdr:cNvSpPr/>
      </xdr:nvSpPr>
      <xdr:spPr>
        <a:xfrm>
          <a:off x="142875" y="600075"/>
          <a:ext cx="523875" cy="216000"/>
        </a:xfrm>
        <a:prstGeom prst="rightArrow">
          <a:avLst/>
        </a:prstGeom>
        <a:solidFill>
          <a:srgbClr val="FF0000"/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0</xdr:col>
      <xdr:colOff>142875</xdr:colOff>
      <xdr:row>5</xdr:row>
      <xdr:rowOff>9525</xdr:rowOff>
    </xdr:from>
    <xdr:to>
      <xdr:col>0</xdr:col>
      <xdr:colOff>666750</xdr:colOff>
      <xdr:row>5</xdr:row>
      <xdr:rowOff>225525</xdr:rowOff>
    </xdr:to>
    <xdr:sp macro="" textlink="">
      <xdr:nvSpPr>
        <xdr:cNvPr id="4" name="Pfeil nach rechts 3"/>
        <xdr:cNvSpPr/>
      </xdr:nvSpPr>
      <xdr:spPr>
        <a:xfrm>
          <a:off x="142875" y="1000125"/>
          <a:ext cx="523875" cy="216000"/>
        </a:xfrm>
        <a:prstGeom prst="rightArrow">
          <a:avLst/>
        </a:prstGeom>
        <a:solidFill>
          <a:srgbClr val="FF0000"/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showGridLines="0" tabSelected="1" workbookViewId="0">
      <selection activeCell="F34" sqref="F34"/>
    </sheetView>
  </sheetViews>
  <sheetFormatPr baseColWidth="10" defaultRowHeight="12" x14ac:dyDescent="0.2"/>
  <cols>
    <col min="1" max="1" width="11.140625" style="1" customWidth="1"/>
    <col min="2" max="2" width="10.140625" style="1" customWidth="1"/>
    <col min="3" max="3" width="11.7109375" style="1" customWidth="1"/>
    <col min="4" max="4" width="16.42578125" style="1" customWidth="1"/>
    <col min="5" max="5" width="1.7109375" style="1" customWidth="1"/>
    <col min="6" max="6" width="18.7109375" style="1" customWidth="1"/>
    <col min="7" max="7" width="1.7109375" style="1" customWidth="1"/>
    <col min="8" max="8" width="6.7109375" style="1" customWidth="1"/>
    <col min="9" max="9" width="1.7109375" style="1" customWidth="1"/>
    <col min="10" max="10" width="9.7109375" style="1" customWidth="1"/>
    <col min="11" max="11" width="1.7109375" style="1" customWidth="1"/>
    <col min="12" max="12" width="11.7109375" style="1" customWidth="1"/>
    <col min="13" max="13" width="2.7109375" style="1" customWidth="1"/>
    <col min="14" max="14" width="6.7109375" style="1" customWidth="1"/>
    <col min="15" max="15" width="1.7109375" style="1" customWidth="1"/>
    <col min="16" max="16" width="9.7109375" style="1" customWidth="1"/>
    <col min="17" max="17" width="1.7109375" style="1" customWidth="1"/>
    <col min="18" max="18" width="11.7109375" style="1" customWidth="1"/>
    <col min="19" max="16384" width="11.42578125" style="1"/>
  </cols>
  <sheetData>
    <row r="1" spans="1:18" ht="8.25" customHeight="1" x14ac:dyDescent="0.2"/>
    <row r="2" spans="1:18" ht="25.5" x14ac:dyDescent="0.35">
      <c r="B2" s="13" t="s">
        <v>0</v>
      </c>
    </row>
    <row r="3" spans="1:18" ht="12.75" thickBot="1" x14ac:dyDescent="0.25"/>
    <row r="4" spans="1:18" ht="18.75" thickBot="1" x14ac:dyDescent="0.3">
      <c r="B4" s="3" t="s">
        <v>1</v>
      </c>
      <c r="D4" s="15">
        <v>200</v>
      </c>
      <c r="F4" s="2" t="s">
        <v>3</v>
      </c>
    </row>
    <row r="5" spans="1:18" ht="12.75" thickBot="1" x14ac:dyDescent="0.25"/>
    <row r="6" spans="1:18" ht="18.75" thickBot="1" x14ac:dyDescent="0.3">
      <c r="A6" s="3"/>
      <c r="B6" s="3" t="s">
        <v>2</v>
      </c>
      <c r="D6" s="16">
        <v>90</v>
      </c>
      <c r="F6" s="2" t="s">
        <v>19</v>
      </c>
    </row>
    <row r="7" spans="1:18" x14ac:dyDescent="0.2">
      <c r="F7" s="14"/>
    </row>
    <row r="8" spans="1:18" ht="18" x14ac:dyDescent="0.25">
      <c r="E8" s="14"/>
      <c r="F8" s="14"/>
      <c r="H8" s="12" t="s">
        <v>21</v>
      </c>
      <c r="N8" s="12" t="s">
        <v>20</v>
      </c>
    </row>
    <row r="10" spans="1:18" x14ac:dyDescent="0.2">
      <c r="H10" s="7" t="s">
        <v>12</v>
      </c>
      <c r="J10" s="7" t="s">
        <v>13</v>
      </c>
      <c r="L10" s="7" t="s">
        <v>14</v>
      </c>
      <c r="N10" s="7" t="s">
        <v>12</v>
      </c>
      <c r="P10" s="7" t="s">
        <v>13</v>
      </c>
      <c r="R10" s="7" t="s">
        <v>14</v>
      </c>
    </row>
    <row r="11" spans="1:18" ht="6" customHeight="1" x14ac:dyDescent="0.25">
      <c r="D11" s="4"/>
      <c r="E11" s="4"/>
      <c r="F11" s="4"/>
    </row>
    <row r="12" spans="1:18" ht="15.75" x14ac:dyDescent="0.25">
      <c r="D12" s="4" t="s">
        <v>4</v>
      </c>
      <c r="E12" s="4"/>
      <c r="F12" s="5" t="s">
        <v>5</v>
      </c>
      <c r="H12" s="6">
        <v>1.18</v>
      </c>
      <c r="J12" s="8">
        <f>H12*$D$4</f>
        <v>236</v>
      </c>
      <c r="L12" s="11">
        <f>ROUNDUP(L25,0)</f>
        <v>4</v>
      </c>
      <c r="N12" s="6">
        <v>1.42</v>
      </c>
      <c r="P12" s="8">
        <f>N12*$D$4</f>
        <v>284</v>
      </c>
      <c r="R12" s="11">
        <f>ROUNDUP(R25,0)</f>
        <v>5</v>
      </c>
    </row>
    <row r="13" spans="1:18" ht="6" customHeight="1" x14ac:dyDescent="0.25">
      <c r="D13" s="4"/>
      <c r="E13" s="4"/>
      <c r="F13" s="4"/>
      <c r="H13" s="6"/>
      <c r="J13" s="2"/>
      <c r="N13" s="6"/>
      <c r="P13" s="2"/>
    </row>
    <row r="14" spans="1:18" ht="15.75" x14ac:dyDescent="0.25">
      <c r="D14" s="4" t="s">
        <v>6</v>
      </c>
      <c r="E14" s="4"/>
      <c r="F14" s="5" t="s">
        <v>7</v>
      </c>
      <c r="H14" s="6">
        <f>J14/D4</f>
        <v>1.1611111111111112</v>
      </c>
      <c r="J14" s="9">
        <f>$D$28*$D$26</f>
        <v>232.22222222222223</v>
      </c>
      <c r="L14" s="11">
        <f>ROUNDUP(L26,0)</f>
        <v>10</v>
      </c>
      <c r="N14" s="6">
        <f>H14</f>
        <v>1.1611111111111112</v>
      </c>
      <c r="P14" s="9">
        <f>J14</f>
        <v>232.22222222222223</v>
      </c>
      <c r="R14" s="11">
        <f>ROUNDUP(R26,0)</f>
        <v>10</v>
      </c>
    </row>
    <row r="15" spans="1:18" ht="6" customHeight="1" x14ac:dyDescent="0.25">
      <c r="D15" s="4"/>
      <c r="E15" s="4"/>
      <c r="F15" s="4"/>
      <c r="H15" s="6"/>
      <c r="J15" s="2"/>
      <c r="N15" s="6"/>
      <c r="P15" s="2"/>
    </row>
    <row r="16" spans="1:18" ht="15.75" x14ac:dyDescent="0.25">
      <c r="D16" s="4" t="s">
        <v>8</v>
      </c>
      <c r="E16" s="4"/>
      <c r="F16" s="5" t="s">
        <v>9</v>
      </c>
      <c r="H16" s="6">
        <v>0.98</v>
      </c>
      <c r="J16" s="9">
        <f>H16*$D$4</f>
        <v>196</v>
      </c>
      <c r="L16" s="11">
        <f>ROUNDUP(L27,0)</f>
        <v>10</v>
      </c>
      <c r="N16" s="6">
        <v>1.3</v>
      </c>
      <c r="P16" s="9">
        <f>N16*$D$4</f>
        <v>260</v>
      </c>
      <c r="R16" s="11">
        <f>ROUNDUP(R27,0)</f>
        <v>13</v>
      </c>
    </row>
    <row r="17" spans="3:18" ht="6" customHeight="1" x14ac:dyDescent="0.25">
      <c r="D17" s="4"/>
      <c r="E17" s="4"/>
      <c r="F17" s="4"/>
      <c r="H17" s="6"/>
      <c r="J17" s="2"/>
      <c r="N17" s="6"/>
      <c r="P17" s="2"/>
    </row>
    <row r="18" spans="3:18" ht="15.75" x14ac:dyDescent="0.25">
      <c r="D18" s="4" t="s">
        <v>10</v>
      </c>
      <c r="E18" s="4"/>
      <c r="F18" s="5" t="s">
        <v>11</v>
      </c>
      <c r="H18" s="6">
        <v>0.1</v>
      </c>
      <c r="J18" s="10">
        <f>H18*$D$4</f>
        <v>20</v>
      </c>
      <c r="L18" s="10">
        <f>J18</f>
        <v>20</v>
      </c>
      <c r="N18" s="6">
        <v>0.12</v>
      </c>
      <c r="P18" s="10">
        <f>N18*$D$4</f>
        <v>24</v>
      </c>
      <c r="R18" s="10">
        <f>P18</f>
        <v>24</v>
      </c>
    </row>
    <row r="23" spans="3:18" hidden="1" x14ac:dyDescent="0.2"/>
    <row r="24" spans="3:18" hidden="1" x14ac:dyDescent="0.2">
      <c r="C24" s="1" t="s">
        <v>15</v>
      </c>
      <c r="J24" s="17" t="s">
        <v>22</v>
      </c>
    </row>
    <row r="25" spans="3:18" hidden="1" x14ac:dyDescent="0.2">
      <c r="J25" s="17" t="s">
        <v>23</v>
      </c>
      <c r="L25" s="1">
        <f>J12/60</f>
        <v>3.9333333333333331</v>
      </c>
      <c r="P25" s="17" t="s">
        <v>23</v>
      </c>
      <c r="R25" s="1">
        <f>P12/60</f>
        <v>4.7333333333333334</v>
      </c>
    </row>
    <row r="26" spans="3:18" hidden="1" x14ac:dyDescent="0.2">
      <c r="C26" s="1" t="s">
        <v>17</v>
      </c>
      <c r="D26" s="1">
        <v>10</v>
      </c>
      <c r="J26" s="17" t="s">
        <v>24</v>
      </c>
      <c r="L26" s="1">
        <f>J14/25</f>
        <v>9.2888888888888896</v>
      </c>
      <c r="P26" s="17" t="s">
        <v>24</v>
      </c>
      <c r="R26" s="1">
        <f>P14/25</f>
        <v>9.2888888888888896</v>
      </c>
    </row>
    <row r="27" spans="3:18" hidden="1" x14ac:dyDescent="0.2">
      <c r="C27" s="1" t="s">
        <v>16</v>
      </c>
      <c r="D27" s="1">
        <f>D4/D26</f>
        <v>20</v>
      </c>
      <c r="J27" s="17" t="s">
        <v>25</v>
      </c>
      <c r="L27" s="1">
        <f>J16/20</f>
        <v>9.8000000000000007</v>
      </c>
      <c r="P27" s="17" t="s">
        <v>25</v>
      </c>
      <c r="R27" s="1">
        <f>P16/20</f>
        <v>13</v>
      </c>
    </row>
    <row r="28" spans="3:18" hidden="1" x14ac:dyDescent="0.2">
      <c r="C28" s="1" t="s">
        <v>18</v>
      </c>
      <c r="D28" s="1">
        <f>D27/D6*100+1</f>
        <v>23.222222222222221</v>
      </c>
      <c r="J28" s="17"/>
    </row>
    <row r="29" spans="3:18" hidden="1" x14ac:dyDescent="0.2"/>
  </sheetData>
  <sheetProtection password="EE05" sheet="1" objects="1" scenarios="1"/>
  <protectedRanges>
    <protectedRange password="EE05" sqref="D4 D6" name="Arbeitsbereich"/>
  </protectedRanges>
  <conditionalFormatting sqref="H14 N14">
    <cfRule type="cellIs" dxfId="0" priority="1" operator="equal">
      <formula>#DIV/0!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SAINT-GOBAIN 1.7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Schultz, Christina</dc:creator>
  <cp:lastModifiedBy>Doell, Monika</cp:lastModifiedBy>
  <dcterms:created xsi:type="dcterms:W3CDTF">2013-04-23T12:04:13Z</dcterms:created>
  <dcterms:modified xsi:type="dcterms:W3CDTF">2014-05-05T12:29:49Z</dcterms:modified>
</cp:coreProperties>
</file>